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BD_Tahun_4_Cerdik" sheetId="1" state="visible" r:id="rId2"/>
    <sheet name="Perbelanjaan_Operasi_Q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<sst xmlns="http://schemas.openxmlformats.org/spreadsheetml/2006/main" count="80" uniqueCount="76">
  <si>
    <t xml:space="preserve">ID Murid</t>
  </si>
  <si>
    <t xml:space="preserve">Nama Murid</t>
  </si>
  <si>
    <t xml:space="preserve">Kehadiran (%)</t>
  </si>
  <si>
    <t xml:space="preserve">BM (%)</t>
  </si>
  <si>
    <t xml:space="preserve">BI (%)</t>
  </si>
  <si>
    <t xml:space="preserve">Matematik (%)</t>
  </si>
  <si>
    <t xml:space="preserve">Sains (%)</t>
  </si>
  <si>
    <t xml:space="preserve">Purata (%)</t>
  </si>
  <si>
    <t xml:space="preserve">M01</t>
  </si>
  <si>
    <t xml:space="preserve">Ahmad Danish bin Hakimi</t>
  </si>
  <si>
    <t xml:space="preserve">M02</t>
  </si>
  <si>
    <t xml:space="preserve">Nur Aisyah Humaira binti Zaidi</t>
  </si>
  <si>
    <t xml:space="preserve">M03</t>
  </si>
  <si>
    <t xml:space="preserve">Chong Wei Ming</t>
  </si>
  <si>
    <t xml:space="preserve">M04</t>
  </si>
  <si>
    <t xml:space="preserve">Kavitha a/p Rajan</t>
  </si>
  <si>
    <t xml:space="preserve">M05</t>
  </si>
  <si>
    <t xml:space="preserve">Muhammad Rayyan Rizqi bin Faiz</t>
  </si>
  <si>
    <t xml:space="preserve">M06</t>
  </si>
  <si>
    <t xml:space="preserve">Siti Nurhaliza binti Kamal</t>
  </si>
  <si>
    <t xml:space="preserve">M07</t>
  </si>
  <si>
    <t xml:space="preserve">Amirul Haziq bin Roslan</t>
  </si>
  <si>
    <t xml:space="preserve">M08</t>
  </si>
  <si>
    <t xml:space="preserve">Tan Mei Ling</t>
  </si>
  <si>
    <t xml:space="preserve">M09</t>
  </si>
  <si>
    <t xml:space="preserve">Harith Iskandar bin Mahmud</t>
  </si>
  <si>
    <t xml:space="preserve">M10</t>
  </si>
  <si>
    <t xml:space="preserve">Puteri Balqis binti Azman</t>
  </si>
  <si>
    <t xml:space="preserve">M11</t>
  </si>
  <si>
    <t xml:space="preserve">Devendran a/l Muthu</t>
  </si>
  <si>
    <t xml:space="preserve">M12</t>
  </si>
  <si>
    <t xml:space="preserve">Nurul Izzah binti Sofian</t>
  </si>
  <si>
    <t xml:space="preserve">M13</t>
  </si>
  <si>
    <t xml:space="preserve">Syafiq Kyle bin Latif</t>
  </si>
  <si>
    <t xml:space="preserve">M14</t>
  </si>
  <si>
    <t xml:space="preserve">Lim Jia Hao</t>
  </si>
  <si>
    <t xml:space="preserve">M15</t>
  </si>
  <si>
    <t xml:space="preserve">Wan Nur Hannah binti Wan Ali</t>
  </si>
  <si>
    <t xml:space="preserve">PURATA</t>
  </si>
  <si>
    <t xml:space="preserve">Purata Keseluruhan Kelas</t>
  </si>
  <si>
    <t xml:space="preserve">Kod Item</t>
  </si>
  <si>
    <t xml:space="preserve">Jabatan / Unit</t>
  </si>
  <si>
    <t xml:space="preserve">Kategori Perbelanjaan</t>
  </si>
  <si>
    <t xml:space="preserve">Bajet Q3 (RM)</t>
  </si>
  <si>
    <t xml:space="preserve">Belanja Sebenar (RM)</t>
  </si>
  <si>
    <t xml:space="preserve">Varians / Baki (RM)</t>
  </si>
  <si>
    <t xml:space="preserve">Penggunaan (%)</t>
  </si>
  <si>
    <t xml:space="preserve">OP-101</t>
  </si>
  <si>
    <t xml:space="preserve">Pentadbiran &amp; HR</t>
  </si>
  <si>
    <t xml:space="preserve">Alat Tulis &amp; Bekalan Pejabat</t>
  </si>
  <si>
    <t xml:space="preserve">OP-102</t>
  </si>
  <si>
    <t xml:space="preserve">Latihan Staf &amp; Bengkel Dalaman</t>
  </si>
  <si>
    <t xml:space="preserve">OP-103</t>
  </si>
  <si>
    <t xml:space="preserve">Jualan &amp; Pemasaran</t>
  </si>
  <si>
    <t xml:space="preserve">Kempen Iklan Digital Q3</t>
  </si>
  <si>
    <t xml:space="preserve">OP-104</t>
  </si>
  <si>
    <t xml:space="preserve">Tuntutan Perjalanan &amp; Klien</t>
  </si>
  <si>
    <t xml:space="preserve">OP-105</t>
  </si>
  <si>
    <t xml:space="preserve">Operasi &amp; Logistik</t>
  </si>
  <si>
    <t xml:space="preserve">Penyelenggaraan Kenderaan &amp; Penghantaran</t>
  </si>
  <si>
    <t xml:space="preserve">OP-106</t>
  </si>
  <si>
    <t xml:space="preserve">Sewaan Gudang &amp; Utiliti</t>
  </si>
  <si>
    <t xml:space="preserve">OP-107</t>
  </si>
  <si>
    <t xml:space="preserve">IT &amp; Sistem</t>
  </si>
  <si>
    <t xml:space="preserve">Langganan Perisian &amp; Cloud Server</t>
  </si>
  <si>
    <t xml:space="preserve">OP-108</t>
  </si>
  <si>
    <t xml:space="preserve">Penyelenggaraan Perkakasan Komputer</t>
  </si>
  <si>
    <t xml:space="preserve">OP-109</t>
  </si>
  <si>
    <t xml:space="preserve">Kewangan</t>
  </si>
  <si>
    <t xml:space="preserve">Perkhidmatan Audit &amp; Pematuhan</t>
  </si>
  <si>
    <t xml:space="preserve">OP-110</t>
  </si>
  <si>
    <t xml:space="preserve">Khidmat Pelanggan</t>
  </si>
  <si>
    <t xml:space="preserve">Acara Penghargaan Klien Korporat</t>
  </si>
  <si>
    <t xml:space="preserve">JUMLAH</t>
  </si>
  <si>
    <t xml:space="preserve">Jumlah Keseluruhan</t>
  </si>
  <si>
    <t xml:space="preserve">Semua Kategori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</si>
</sst>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"/>
    <numFmt numFmtId="167" formatCode="0.0%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sz val="10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E3A5F"/>
        <bgColor rgb="FF333333"/>
      </patternFill>
    </fill>
    <fill>
      <patternFill patternType="solid">
        <fgColor rgb="FFF3F6FA"/>
        <bgColor rgb="FFF9F9F9"/>
      </patternFill>
    </fill>
    <fill>
      <patternFill patternType="solid">
        <fgColor rgb="FF0D9488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1E3A5F"/>
      </top>
      <bottom style="double">
        <color rgb="FF1E3A5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D9D9D9"/>
      <rgbColor rgb="FF878787"/>
      <rgbColor rgb="FF9999FF"/>
      <rgbColor rgb="FFC0504D"/>
      <rgbColor rgb="FFF9F9F9"/>
      <rgbColor rgb="FFF3F6FA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Purata Markah Mengikut Subjek (Tahun 4 Cerdik)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PBD_Tahun_4_Cerdik!H1</c:f>
              <c:strCache>
                <c:ptCount val="1"/>
                <c:pt idx="0">
                  <c:v>Purata (%)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PBD_Tahun_4_Cerdik!$B$2:$B$16</c:f>
              <c:strCache>
                <c:ptCount val="15"/>
                <c:pt idx="0">
                  <c:v>Ahmad Danish bin Hakimi</c:v>
                </c:pt>
                <c:pt idx="1">
                  <c:v>Nur Aisyah Humaira binti Zaidi</c:v>
                </c:pt>
                <c:pt idx="2">
                  <c:v>Chong Wei Ming</c:v>
                </c:pt>
                <c:pt idx="3">
                  <c:v>Kavitha a/p Rajan</c:v>
                </c:pt>
                <c:pt idx="4">
                  <c:v>Muhammad Rayyan Rizqi bin Faiz</c:v>
                </c:pt>
                <c:pt idx="5">
                  <c:v>Siti Nurhaliza binti Kamal</c:v>
                </c:pt>
                <c:pt idx="6">
                  <c:v>Amirul Haziq bin Roslan</c:v>
                </c:pt>
                <c:pt idx="7">
                  <c:v>Tan Mei Ling</c:v>
                </c:pt>
                <c:pt idx="8">
                  <c:v>Harith Iskandar bin Mahmud</c:v>
                </c:pt>
                <c:pt idx="9">
                  <c:v>Puteri Balqis binti Azman</c:v>
                </c:pt>
                <c:pt idx="10">
                  <c:v>Devendran a/l Muthu</c:v>
                </c:pt>
                <c:pt idx="11">
                  <c:v>Nurul Izzah binti Sofian</c:v>
                </c:pt>
                <c:pt idx="12">
                  <c:v>Syafiq Kyle bin Latif</c:v>
                </c:pt>
                <c:pt idx="13">
                  <c:v>Lim Jia Hao</c:v>
                </c:pt>
                <c:pt idx="14">
                  <c:v>Wan Nur Hannah binti Wan Ali</c:v>
                </c:pt>
              </c:strCache>
            </c:strRef>
          </c:cat>
          <c:val>
            <c:numRef>
              <c:f>PBD_Tahun_4_Cerdik!$H$2:$H$16</c:f>
              <c:numCache>
                <c:formatCode>General</c:formatCode>
                <c:ptCount val="15"/>
                <c:pt idx="0">
                  <c:v>82.25</c:v>
                </c:pt>
                <c:pt idx="1">
                  <c:v>89.25</c:v>
                </c:pt>
                <c:pt idx="2">
                  <c:v>87.5</c:v>
                </c:pt>
                <c:pt idx="3">
                  <c:v>81</c:v>
                </c:pt>
                <c:pt idx="4">
                  <c:v>43.25</c:v>
                </c:pt>
                <c:pt idx="5">
                  <c:v>73.75</c:v>
                </c:pt>
                <c:pt idx="6">
                  <c:v>40.25</c:v>
                </c:pt>
                <c:pt idx="7">
                  <c:v>88.25</c:v>
                </c:pt>
                <c:pt idx="8">
                  <c:v>58.75</c:v>
                </c:pt>
                <c:pt idx="9">
                  <c:v>82.25</c:v>
                </c:pt>
                <c:pt idx="10">
                  <c:v>56</c:v>
                </c:pt>
                <c:pt idx="11">
                  <c:v>91</c:v>
                </c:pt>
                <c:pt idx="12">
                  <c:v>42.75</c:v>
                </c:pt>
                <c:pt idx="13">
                  <c:v>82.75</c:v>
                </c:pt>
                <c:pt idx="14">
                  <c:v>67</c:v>
                </c:pt>
              </c:numCache>
            </c:numRef>
          </c:val>
        </c:ser>
        <c:gapWidth val="150"/>
        <c:overlap val="0"/>
        <c:axId val="77145730"/>
        <c:axId val="4240768"/>
      </c:barChart>
      <c:catAx>
        <c:axId val="7714573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Murid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40768"/>
        <c:crosses val="autoZero"/>
        <c:auto val="1"/>
        <c:lblAlgn val="ctr"/>
        <c:lblOffset val="100"/>
        <c:noMultiLvlLbl val="0"/>
      </c:catAx>
      <c:valAx>
        <c:axId val="424076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Markah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14573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Bajet Q3 vs Belanja Sebenar (RM)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Perbelanjaan_Operasi_Q3!D1</c:f>
              <c:strCache>
                <c:ptCount val="1"/>
                <c:pt idx="0">
                  <c:v>Bajet Q3 (RM)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Perbelanjaan_Operasi_Q3!$C$2:$C$11</c:f>
              <c:strCache>
                <c:ptCount val="10"/>
                <c:pt idx="0">
                  <c:v>Alat Tulis &amp; Bekalan Pejabat</c:v>
                </c:pt>
                <c:pt idx="1">
                  <c:v>Latihan Staf &amp; Bengkel Dalaman</c:v>
                </c:pt>
                <c:pt idx="2">
                  <c:v>Kempen Iklan Digital Q3</c:v>
                </c:pt>
                <c:pt idx="3">
                  <c:v>Tuntutan Perjalanan &amp; Klien</c:v>
                </c:pt>
                <c:pt idx="4">
                  <c:v>Penyelenggaraan Kenderaan &amp; Penghantaran</c:v>
                </c:pt>
                <c:pt idx="5">
                  <c:v>Sewaan Gudang &amp; Utiliti</c:v>
                </c:pt>
                <c:pt idx="6">
                  <c:v>Langganan Perisian &amp; Cloud Server</c:v>
                </c:pt>
                <c:pt idx="7">
                  <c:v>Penyelenggaraan Perkakasan Komputer</c:v>
                </c:pt>
                <c:pt idx="8">
                  <c:v>Perkhidmatan Audit &amp; Pematuhan</c:v>
                </c:pt>
                <c:pt idx="9">
                  <c:v>Acara Penghargaan Klien Korporat</c:v>
                </c:pt>
              </c:strCache>
            </c:strRef>
          </c:cat>
          <c:val>
            <c:numRef>
              <c:f>Perbelanjaan_Operasi_Q3!$D$2:$D$11</c:f>
              <c:numCache>
                <c:formatCode>General</c:formatCode>
                <c:ptCount val="10"/>
                <c:pt idx="0">
                  <c:v>4500</c:v>
                </c:pt>
                <c:pt idx="1">
                  <c:v>12000</c:v>
                </c:pt>
                <c:pt idx="2">
                  <c:v>25000</c:v>
                </c:pt>
                <c:pt idx="3">
                  <c:v>8000</c:v>
                </c:pt>
                <c:pt idx="4">
                  <c:v>18000</c:v>
                </c:pt>
                <c:pt idx="5">
                  <c:v>32000</c:v>
                </c:pt>
                <c:pt idx="6">
                  <c:v>15000</c:v>
                </c:pt>
                <c:pt idx="7">
                  <c:v>6500</c:v>
                </c:pt>
                <c:pt idx="8">
                  <c:v>10000</c:v>
                </c:pt>
                <c:pt idx="9">
                  <c:v>14000</c:v>
                </c:pt>
              </c:numCache>
            </c:numRef>
          </c:val>
        </c:ser>
        <c:ser>
          <c:idx val="1"/>
          <c:order val="1"/>
          <c:tx>
            <c:strRef>
              <c:f>Perbelanjaan_Operasi_Q3!E1</c:f>
              <c:strCache>
                <c:ptCount val="1"/>
                <c:pt idx="0">
                  <c:v>Belanja Sebenar (RM)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Perbelanjaan_Operasi_Q3!$C$2:$C$11</c:f>
              <c:strCache>
                <c:ptCount val="10"/>
                <c:pt idx="0">
                  <c:v>Alat Tulis &amp; Bekalan Pejabat</c:v>
                </c:pt>
                <c:pt idx="1">
                  <c:v>Latihan Staf &amp; Bengkel Dalaman</c:v>
                </c:pt>
                <c:pt idx="2">
                  <c:v>Kempen Iklan Digital Q3</c:v>
                </c:pt>
                <c:pt idx="3">
                  <c:v>Tuntutan Perjalanan &amp; Klien</c:v>
                </c:pt>
                <c:pt idx="4">
                  <c:v>Penyelenggaraan Kenderaan &amp; Penghantaran</c:v>
                </c:pt>
                <c:pt idx="5">
                  <c:v>Sewaan Gudang &amp; Utiliti</c:v>
                </c:pt>
                <c:pt idx="6">
                  <c:v>Langganan Perisian &amp; Cloud Server</c:v>
                </c:pt>
                <c:pt idx="7">
                  <c:v>Penyelenggaraan Perkakasan Komputer</c:v>
                </c:pt>
                <c:pt idx="8">
                  <c:v>Perkhidmatan Audit &amp; Pematuhan</c:v>
                </c:pt>
                <c:pt idx="9">
                  <c:v>Acara Penghargaan Klien Korporat</c:v>
                </c:pt>
              </c:strCache>
            </c:strRef>
          </c:cat>
          <c:val>
            <c:numRef>
              <c:f>Perbelanjaan_Operasi_Q3!$E$2:$E$11</c:f>
              <c:numCache>
                <c:formatCode>General</c:formatCode>
                <c:ptCount val="10"/>
                <c:pt idx="0">
                  <c:v>4120</c:v>
                </c:pt>
                <c:pt idx="1">
                  <c:v>14850</c:v>
                </c:pt>
                <c:pt idx="2">
                  <c:v>29400</c:v>
                </c:pt>
                <c:pt idx="3">
                  <c:v>9650</c:v>
                </c:pt>
                <c:pt idx="4">
                  <c:v>17200</c:v>
                </c:pt>
                <c:pt idx="5">
                  <c:v>31800</c:v>
                </c:pt>
                <c:pt idx="6">
                  <c:v>14900</c:v>
                </c:pt>
                <c:pt idx="7">
                  <c:v>8200</c:v>
                </c:pt>
                <c:pt idx="8">
                  <c:v>9500</c:v>
                </c:pt>
                <c:pt idx="9">
                  <c:v>16300</c:v>
                </c:pt>
              </c:numCache>
            </c:numRef>
          </c:val>
        </c:ser>
        <c:gapWidth val="150"/>
        <c:overlap val="0"/>
        <c:axId val="67596567"/>
        <c:axId val="97968624"/>
      </c:barChart>
      <c:catAx>
        <c:axId val="6759656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Kategori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968624"/>
        <c:crosses val="autoZero"/>
        <c:auto val="1"/>
        <c:lblAlgn val="ctr"/>
        <c:lblOffset val="100"/>
        <c:noMultiLvlLbl val="0"/>
      </c:catAx>
      <c:valAx>
        <c:axId val="9796862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Jumlah (RM)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59656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18</xdr:col>
      <xdr:colOff>255960</xdr:colOff>
      <xdr:row>16</xdr:row>
      <xdr:rowOff>27720</xdr:rowOff>
    </xdr:to>
    <xdr:graphicFrame>
      <xdr:nvGraphicFramePr>
        <xdr:cNvPr id="0" name="Chart 1"/>
        <xdr:cNvGraphicFramePr/>
      </xdr:nvGraphicFramePr>
      <xdr:xfrm>
        <a:off x="9726840" y="304920"/>
        <a:ext cx="575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1</xdr:row>
      <xdr:rowOff>0</xdr:rowOff>
    </xdr:from>
    <xdr:to>
      <xdr:col>17</xdr:col>
      <xdr:colOff>255960</xdr:colOff>
      <xdr:row>16</xdr:row>
      <xdr:rowOff>180360</xdr:rowOff>
    </xdr:to>
    <xdr:graphicFrame>
      <xdr:nvGraphicFramePr>
        <xdr:cNvPr id="1" name="Chart 1"/>
        <xdr:cNvGraphicFramePr/>
      </xdr:nvGraphicFramePr>
      <xdr:xfrm>
        <a:off x="11207160" y="304920"/>
        <a:ext cx="575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4"/>
    <col collapsed="false" customWidth="true" hidden="false" outlineLevel="0" max="3" min="3" style="0" width="17"/>
    <col collapsed="false" customWidth="true" hidden="false" outlineLevel="0" max="5" min="4" style="0" width="13"/>
    <col collapsed="false" customWidth="true" hidden="false" outlineLevel="0" max="6" min="6" style="0" width="17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4"/>
  </cols>
  <sheetData>
    <row r="1" customFormat="false" ht="24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8.75" hidden="false" customHeight="true" outlineLevel="0" collapsed="false">
      <c r="A2" s="2" t="s">
        <v>8</v>
      </c>
      <c r="B2" s="2" t="s">
        <v>9</v>
      </c>
      <c r="C2" s="3" t="n">
        <v>96</v>
      </c>
      <c r="D2" s="3" t="n">
        <v>82</v>
      </c>
      <c r="E2" s="3" t="n">
        <v>74</v>
      </c>
      <c r="F2" s="3" t="n">
        <v>88</v>
      </c>
      <c r="G2" s="3" t="n">
        <v>85</v>
      </c>
      <c r="H2" s="4" t="n">
        <f aca="false">AVERAGE(D2:G2)</f>
        <v>82.25</v>
      </c>
    </row>
    <row r="3" customFormat="false" ht="18.75" hidden="false" customHeight="true" outlineLevel="0" collapsed="false">
      <c r="A3" s="5" t="s">
        <v>10</v>
      </c>
      <c r="B3" s="5" t="s">
        <v>11</v>
      </c>
      <c r="C3" s="6" t="n">
        <v>98</v>
      </c>
      <c r="D3" s="6" t="n">
        <v>90</v>
      </c>
      <c r="E3" s="6" t="n">
        <v>86</v>
      </c>
      <c r="F3" s="6" t="n">
        <v>92</v>
      </c>
      <c r="G3" s="6" t="n">
        <v>89</v>
      </c>
      <c r="H3" s="7" t="n">
        <f aca="false">AVERAGE(D3:G3)</f>
        <v>89.25</v>
      </c>
    </row>
    <row r="4" customFormat="false" ht="18.75" hidden="false" customHeight="true" outlineLevel="0" collapsed="false">
      <c r="A4" s="2" t="s">
        <v>12</v>
      </c>
      <c r="B4" s="2" t="s">
        <v>13</v>
      </c>
      <c r="C4" s="3" t="n">
        <v>95</v>
      </c>
      <c r="D4" s="3" t="n">
        <v>76</v>
      </c>
      <c r="E4" s="3" t="n">
        <v>88</v>
      </c>
      <c r="F4" s="3" t="n">
        <v>95</v>
      </c>
      <c r="G4" s="3" t="n">
        <v>91</v>
      </c>
      <c r="H4" s="4" t="n">
        <f aca="false">AVERAGE(D4:G4)</f>
        <v>87.5</v>
      </c>
    </row>
    <row r="5" customFormat="false" ht="18.75" hidden="false" customHeight="true" outlineLevel="0" collapsed="false">
      <c r="A5" s="5" t="s">
        <v>14</v>
      </c>
      <c r="B5" s="5" t="s">
        <v>15</v>
      </c>
      <c r="C5" s="6" t="n">
        <v>92</v>
      </c>
      <c r="D5" s="6" t="n">
        <v>84</v>
      </c>
      <c r="E5" s="6" t="n">
        <v>82</v>
      </c>
      <c r="F5" s="6" t="n">
        <v>78</v>
      </c>
      <c r="G5" s="6" t="n">
        <v>80</v>
      </c>
      <c r="H5" s="7" t="n">
        <f aca="false">AVERAGE(D5:G5)</f>
        <v>81</v>
      </c>
    </row>
    <row r="6" customFormat="false" ht="18.75" hidden="false" customHeight="true" outlineLevel="0" collapsed="false">
      <c r="A6" s="2" t="s">
        <v>16</v>
      </c>
      <c r="B6" s="2" t="s">
        <v>17</v>
      </c>
      <c r="C6" s="3" t="n">
        <v>81</v>
      </c>
      <c r="D6" s="3" t="n">
        <v>48</v>
      </c>
      <c r="E6" s="3" t="n">
        <v>42</v>
      </c>
      <c r="F6" s="3" t="n">
        <v>38</v>
      </c>
      <c r="G6" s="3" t="n">
        <v>45</v>
      </c>
      <c r="H6" s="4" t="n">
        <f aca="false">AVERAGE(D6:G6)</f>
        <v>43.25</v>
      </c>
    </row>
    <row r="7" customFormat="false" ht="18.75" hidden="false" customHeight="true" outlineLevel="0" collapsed="false">
      <c r="A7" s="5" t="s">
        <v>18</v>
      </c>
      <c r="B7" s="5" t="s">
        <v>19</v>
      </c>
      <c r="C7" s="6" t="n">
        <v>94</v>
      </c>
      <c r="D7" s="6" t="n">
        <v>78</v>
      </c>
      <c r="E7" s="6" t="n">
        <v>70</v>
      </c>
      <c r="F7" s="6" t="n">
        <v>72</v>
      </c>
      <c r="G7" s="6" t="n">
        <v>75</v>
      </c>
      <c r="H7" s="7" t="n">
        <f aca="false">AVERAGE(D7:G7)</f>
        <v>73.75</v>
      </c>
    </row>
    <row r="8" customFormat="false" ht="18.75" hidden="false" customHeight="true" outlineLevel="0" collapsed="false">
      <c r="A8" s="2" t="s">
        <v>20</v>
      </c>
      <c r="B8" s="2" t="s">
        <v>21</v>
      </c>
      <c r="C8" s="3" t="n">
        <v>76</v>
      </c>
      <c r="D8" s="3" t="n">
        <v>42</v>
      </c>
      <c r="E8" s="3" t="n">
        <v>35</v>
      </c>
      <c r="F8" s="3" t="n">
        <v>40</v>
      </c>
      <c r="G8" s="3" t="n">
        <v>44</v>
      </c>
      <c r="H8" s="4" t="n">
        <f aca="false">AVERAGE(D8:G8)</f>
        <v>40.25</v>
      </c>
    </row>
    <row r="9" customFormat="false" ht="18.75" hidden="false" customHeight="true" outlineLevel="0" collapsed="false">
      <c r="A9" s="5" t="s">
        <v>22</v>
      </c>
      <c r="B9" s="5" t="s">
        <v>23</v>
      </c>
      <c r="C9" s="6" t="n">
        <v>97</v>
      </c>
      <c r="D9" s="6" t="n">
        <v>80</v>
      </c>
      <c r="E9" s="6" t="n">
        <v>91</v>
      </c>
      <c r="F9" s="6" t="n">
        <v>94</v>
      </c>
      <c r="G9" s="6" t="n">
        <v>88</v>
      </c>
      <c r="H9" s="7" t="n">
        <f aca="false">AVERAGE(D9:G9)</f>
        <v>88.25</v>
      </c>
    </row>
    <row r="10" customFormat="false" ht="18.75" hidden="false" customHeight="true" outlineLevel="0" collapsed="false">
      <c r="A10" s="2" t="s">
        <v>24</v>
      </c>
      <c r="B10" s="2" t="s">
        <v>25</v>
      </c>
      <c r="C10" s="3" t="n">
        <v>88</v>
      </c>
      <c r="D10" s="3" t="n">
        <v>62</v>
      </c>
      <c r="E10" s="3" t="n">
        <v>55</v>
      </c>
      <c r="F10" s="3" t="n">
        <v>58</v>
      </c>
      <c r="G10" s="3" t="n">
        <v>60</v>
      </c>
      <c r="H10" s="4" t="n">
        <f aca="false">AVERAGE(D10:G10)</f>
        <v>58.75</v>
      </c>
    </row>
    <row r="11" customFormat="false" ht="18.75" hidden="false" customHeight="true" outlineLevel="0" collapsed="false">
      <c r="A11" s="5" t="s">
        <v>26</v>
      </c>
      <c r="B11" s="5" t="s">
        <v>27</v>
      </c>
      <c r="C11" s="6" t="n">
        <v>93</v>
      </c>
      <c r="D11" s="6" t="n">
        <v>85</v>
      </c>
      <c r="E11" s="6" t="n">
        <v>79</v>
      </c>
      <c r="F11" s="6" t="n">
        <v>81</v>
      </c>
      <c r="G11" s="6" t="n">
        <v>84</v>
      </c>
      <c r="H11" s="7" t="n">
        <f aca="false">AVERAGE(D11:G11)</f>
        <v>82.25</v>
      </c>
    </row>
    <row r="12" customFormat="false" ht="18.75" hidden="false" customHeight="true" outlineLevel="0" collapsed="false">
      <c r="A12" s="2" t="s">
        <v>28</v>
      </c>
      <c r="B12" s="2" t="s">
        <v>29</v>
      </c>
      <c r="C12" s="3" t="n">
        <v>85</v>
      </c>
      <c r="D12" s="3" t="n">
        <v>54</v>
      </c>
      <c r="E12" s="3" t="n">
        <v>60</v>
      </c>
      <c r="F12" s="3" t="n">
        <v>52</v>
      </c>
      <c r="G12" s="3" t="n">
        <v>58</v>
      </c>
      <c r="H12" s="4" t="n">
        <f aca="false">AVERAGE(D12:G12)</f>
        <v>56</v>
      </c>
    </row>
    <row r="13" customFormat="false" ht="18.75" hidden="false" customHeight="true" outlineLevel="0" collapsed="false">
      <c r="A13" s="5" t="s">
        <v>30</v>
      </c>
      <c r="B13" s="5" t="s">
        <v>31</v>
      </c>
      <c r="C13" s="6" t="n">
        <v>99</v>
      </c>
      <c r="D13" s="6" t="n">
        <v>92</v>
      </c>
      <c r="E13" s="6" t="n">
        <v>89</v>
      </c>
      <c r="F13" s="6" t="n">
        <v>90</v>
      </c>
      <c r="G13" s="6" t="n">
        <v>93</v>
      </c>
      <c r="H13" s="7" t="n">
        <f aca="false">AVERAGE(D13:G13)</f>
        <v>91</v>
      </c>
    </row>
    <row r="14" customFormat="false" ht="18.75" hidden="false" customHeight="true" outlineLevel="0" collapsed="false">
      <c r="A14" s="2" t="s">
        <v>32</v>
      </c>
      <c r="B14" s="2" t="s">
        <v>33</v>
      </c>
      <c r="C14" s="3" t="n">
        <v>79</v>
      </c>
      <c r="D14" s="3" t="n">
        <v>45</v>
      </c>
      <c r="E14" s="3" t="n">
        <v>38</v>
      </c>
      <c r="F14" s="3" t="n">
        <v>42</v>
      </c>
      <c r="G14" s="3" t="n">
        <v>46</v>
      </c>
      <c r="H14" s="4" t="n">
        <f aca="false">AVERAGE(D14:G14)</f>
        <v>42.75</v>
      </c>
    </row>
    <row r="15" customFormat="false" ht="18.75" hidden="false" customHeight="true" outlineLevel="0" collapsed="false">
      <c r="A15" s="5" t="s">
        <v>34</v>
      </c>
      <c r="B15" s="5" t="s">
        <v>35</v>
      </c>
      <c r="C15" s="6" t="n">
        <v>94</v>
      </c>
      <c r="D15" s="6" t="n">
        <v>72</v>
      </c>
      <c r="E15" s="6" t="n">
        <v>84</v>
      </c>
      <c r="F15" s="6" t="n">
        <v>89</v>
      </c>
      <c r="G15" s="6" t="n">
        <v>86</v>
      </c>
      <c r="H15" s="7" t="n">
        <f aca="false">AVERAGE(D15:G15)</f>
        <v>82.75</v>
      </c>
    </row>
    <row r="16" customFormat="false" ht="18.75" hidden="false" customHeight="true" outlineLevel="0" collapsed="false">
      <c r="A16" s="2" t="s">
        <v>36</v>
      </c>
      <c r="B16" s="2" t="s">
        <v>37</v>
      </c>
      <c r="C16" s="3" t="n">
        <v>91</v>
      </c>
      <c r="D16" s="3" t="n">
        <v>68</v>
      </c>
      <c r="E16" s="3" t="n">
        <v>64</v>
      </c>
      <c r="F16" s="3" t="n">
        <v>66</v>
      </c>
      <c r="G16" s="3" t="n">
        <v>70</v>
      </c>
      <c r="H16" s="4" t="n">
        <f aca="false">AVERAGE(D16:G16)</f>
        <v>67</v>
      </c>
    </row>
    <row r="17" customFormat="false" ht="21.75" hidden="false" customHeight="true" outlineLevel="0" collapsed="false">
      <c r="A17" s="8" t="s">
        <v>38</v>
      </c>
      <c r="B17" s="8" t="s">
        <v>39</v>
      </c>
      <c r="C17" s="9" t="n">
        <f aca="false">AVERAGE(C2:C16)</f>
        <v>90.5333333333333</v>
      </c>
      <c r="D17" s="9" t="n">
        <f aca="false">AVERAGE(D2:D16)</f>
        <v>70.5333333333333</v>
      </c>
      <c r="E17" s="9" t="n">
        <f aca="false">AVERAGE(E2:E16)</f>
        <v>69.1333333333333</v>
      </c>
      <c r="F17" s="9" t="n">
        <f aca="false">AVERAGE(F2:F16)</f>
        <v>71.6666666666667</v>
      </c>
      <c r="G17" s="9" t="n">
        <f aca="false">AVERAGE(G2:G16)</f>
        <v>72.9333333333333</v>
      </c>
      <c r="H17" s="9" t="n">
        <f aca="false">AVERAGE(H2:H16)</f>
        <v>71.0666666666667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38"/>
    <col collapsed="false" customWidth="true" hidden="false" outlineLevel="0" max="4" min="4" style="0" width="17"/>
    <col collapsed="false" customWidth="true" hidden="false" outlineLevel="0" max="5" min="5" style="0" width="24"/>
    <col collapsed="false" customWidth="true" hidden="false" outlineLevel="0" max="6" min="6" style="0" width="23"/>
    <col collapsed="false" customWidth="true" hidden="false" outlineLevel="0" max="7" min="7" style="0" width="18"/>
    <col collapsed="false" customWidth="true" hidden="false" outlineLevel="0" max="8" min="8" style="0" width="4"/>
  </cols>
  <sheetData>
    <row r="1" customFormat="false" ht="24" hidden="false" customHeight="true" outlineLevel="0" collapsed="false">
      <c r="A1" s="10" t="s">
        <v>40</v>
      </c>
      <c r="B1" s="10" t="s">
        <v>41</v>
      </c>
      <c r="C1" s="10" t="s">
        <v>42</v>
      </c>
      <c r="D1" s="10" t="s">
        <v>43</v>
      </c>
      <c r="E1" s="10" t="s">
        <v>44</v>
      </c>
      <c r="F1" s="10" t="s">
        <v>45</v>
      </c>
      <c r="G1" s="10" t="s">
        <v>46</v>
      </c>
    </row>
    <row r="2" customFormat="false" ht="18.75" hidden="false" customHeight="true" outlineLevel="0" collapsed="false">
      <c r="A2" s="2" t="s">
        <v>47</v>
      </c>
      <c r="B2" s="2" t="s">
        <v>48</v>
      </c>
      <c r="C2" s="2" t="s">
        <v>49</v>
      </c>
      <c r="D2" s="3" t="n">
        <v>4500</v>
      </c>
      <c r="E2" s="3" t="n">
        <v>4120</v>
      </c>
      <c r="F2" s="3" t="n">
        <f aca="false">D2-E2</f>
        <v>380</v>
      </c>
      <c r="G2" s="11" t="n">
        <f aca="false">E2/D2</f>
        <v>0.915555555555556</v>
      </c>
    </row>
    <row r="3" customFormat="false" ht="18.75" hidden="false" customHeight="true" outlineLevel="0" collapsed="false">
      <c r="A3" s="5" t="s">
        <v>50</v>
      </c>
      <c r="B3" s="5" t="s">
        <v>48</v>
      </c>
      <c r="C3" s="5" t="s">
        <v>51</v>
      </c>
      <c r="D3" s="6" t="n">
        <v>12000</v>
      </c>
      <c r="E3" s="6" t="n">
        <v>14850</v>
      </c>
      <c r="F3" s="6" t="n">
        <f aca="false">D3-E3</f>
        <v>-2850</v>
      </c>
      <c r="G3" s="12" t="n">
        <f aca="false">E3/D3</f>
        <v>1.2375</v>
      </c>
    </row>
    <row r="4" customFormat="false" ht="18.75" hidden="false" customHeight="true" outlineLevel="0" collapsed="false">
      <c r="A4" s="2" t="s">
        <v>52</v>
      </c>
      <c r="B4" s="2" t="s">
        <v>53</v>
      </c>
      <c r="C4" s="2" t="s">
        <v>54</v>
      </c>
      <c r="D4" s="3" t="n">
        <v>25000</v>
      </c>
      <c r="E4" s="3" t="n">
        <v>29400</v>
      </c>
      <c r="F4" s="3" t="n">
        <f aca="false">D4-E4</f>
        <v>-4400</v>
      </c>
      <c r="G4" s="11" t="n">
        <f aca="false">E4/D4</f>
        <v>1.176</v>
      </c>
    </row>
    <row r="5" customFormat="false" ht="18.75" hidden="false" customHeight="true" outlineLevel="0" collapsed="false">
      <c r="A5" s="5" t="s">
        <v>55</v>
      </c>
      <c r="B5" s="5" t="s">
        <v>53</v>
      </c>
      <c r="C5" s="5" t="s">
        <v>56</v>
      </c>
      <c r="D5" s="6" t="n">
        <v>8000</v>
      </c>
      <c r="E5" s="6" t="n">
        <v>9650</v>
      </c>
      <c r="F5" s="6" t="n">
        <f aca="false">D5-E5</f>
        <v>-1650</v>
      </c>
      <c r="G5" s="12" t="n">
        <f aca="false">E5/D5</f>
        <v>1.20625</v>
      </c>
    </row>
    <row r="6" customFormat="false" ht="18.75" hidden="false" customHeight="true" outlineLevel="0" collapsed="false">
      <c r="A6" s="2" t="s">
        <v>57</v>
      </c>
      <c r="B6" s="2" t="s">
        <v>58</v>
      </c>
      <c r="C6" s="2" t="s">
        <v>59</v>
      </c>
      <c r="D6" s="3" t="n">
        <v>18000</v>
      </c>
      <c r="E6" s="3" t="n">
        <v>17200</v>
      </c>
      <c r="F6" s="3" t="n">
        <f aca="false">D6-E6</f>
        <v>800</v>
      </c>
      <c r="G6" s="11" t="n">
        <f aca="false">E6/D6</f>
        <v>0.955555555555556</v>
      </c>
    </row>
    <row r="7" customFormat="false" ht="18.75" hidden="false" customHeight="true" outlineLevel="0" collapsed="false">
      <c r="A7" s="5" t="s">
        <v>60</v>
      </c>
      <c r="B7" s="5" t="s">
        <v>58</v>
      </c>
      <c r="C7" s="5" t="s">
        <v>61</v>
      </c>
      <c r="D7" s="6" t="n">
        <v>32000</v>
      </c>
      <c r="E7" s="6" t="n">
        <v>31800</v>
      </c>
      <c r="F7" s="6" t="n">
        <f aca="false">D7-E7</f>
        <v>200</v>
      </c>
      <c r="G7" s="12" t="n">
        <f aca="false">E7/D7</f>
        <v>0.99375</v>
      </c>
    </row>
    <row r="8" customFormat="false" ht="18.75" hidden="false" customHeight="true" outlineLevel="0" collapsed="false">
      <c r="A8" s="2" t="s">
        <v>62</v>
      </c>
      <c r="B8" s="2" t="s">
        <v>63</v>
      </c>
      <c r="C8" s="2" t="s">
        <v>64</v>
      </c>
      <c r="D8" s="3" t="n">
        <v>15000</v>
      </c>
      <c r="E8" s="3" t="n">
        <v>14900</v>
      </c>
      <c r="F8" s="3" t="n">
        <f aca="false">D8-E8</f>
        <v>100</v>
      </c>
      <c r="G8" s="11" t="n">
        <f aca="false">E8/D8</f>
        <v>0.993333333333333</v>
      </c>
    </row>
    <row r="9" customFormat="false" ht="18.75" hidden="false" customHeight="true" outlineLevel="0" collapsed="false">
      <c r="A9" s="5" t="s">
        <v>65</v>
      </c>
      <c r="B9" s="5" t="s">
        <v>63</v>
      </c>
      <c r="C9" s="5" t="s">
        <v>66</v>
      </c>
      <c r="D9" s="6" t="n">
        <v>6500</v>
      </c>
      <c r="E9" s="6" t="n">
        <v>8200</v>
      </c>
      <c r="F9" s="6" t="n">
        <f aca="false">D9-E9</f>
        <v>-1700</v>
      </c>
      <c r="G9" s="12" t="n">
        <f aca="false">E9/D9</f>
        <v>1.26153846153846</v>
      </c>
    </row>
    <row r="10" customFormat="false" ht="18.75" hidden="false" customHeight="true" outlineLevel="0" collapsed="false">
      <c r="A10" s="2" t="s">
        <v>67</v>
      </c>
      <c r="B10" s="2" t="s">
        <v>68</v>
      </c>
      <c r="C10" s="2" t="s">
        <v>69</v>
      </c>
      <c r="D10" s="3" t="n">
        <v>10000</v>
      </c>
      <c r="E10" s="3" t="n">
        <v>9500</v>
      </c>
      <c r="F10" s="3" t="n">
        <f aca="false">D10-E10</f>
        <v>500</v>
      </c>
      <c r="G10" s="11" t="n">
        <f aca="false">E10/D10</f>
        <v>0.95</v>
      </c>
    </row>
    <row r="11" customFormat="false" ht="18.75" hidden="false" customHeight="true" outlineLevel="0" collapsed="false">
      <c r="A11" s="5" t="s">
        <v>70</v>
      </c>
      <c r="B11" s="5" t="s">
        <v>71</v>
      </c>
      <c r="C11" s="5" t="s">
        <v>72</v>
      </c>
      <c r="D11" s="6" t="n">
        <v>14000</v>
      </c>
      <c r="E11" s="6" t="n">
        <v>16300</v>
      </c>
      <c r="F11" s="6" t="n">
        <f aca="false">D11-E11</f>
        <v>-2300</v>
      </c>
      <c r="G11" s="12" t="n">
        <f aca="false">E11/D11</f>
        <v>1.16428571428571</v>
      </c>
    </row>
    <row r="12" customFormat="false" ht="21.75" hidden="false" customHeight="true" outlineLevel="0" collapsed="false">
      <c r="A12" s="8" t="s">
        <v>73</v>
      </c>
      <c r="B12" s="8" t="s">
        <v>74</v>
      </c>
      <c r="C12" s="8" t="s">
        <v>75</v>
      </c>
      <c r="D12" s="13" t="n">
        <f aca="false">SUM(D2:D11)</f>
        <v>145000</v>
      </c>
      <c r="E12" s="13" t="n">
        <f aca="false">SUM(E2:E11)</f>
        <v>155920</v>
      </c>
      <c r="F12" s="13" t="n">
        <f aca="false">SUM(F2:F11)</f>
        <v>-10920</v>
      </c>
      <c r="G12" s="14" t="n">
        <f aca="false">E12/D12</f>
        <v>1.07531034482759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2026-10-25T10:44:50Z</dcterms:created>
  <dc:creator>openpyxl</dc:creator>
  <dc:description/>
  <dc:language>en-US</dc:language>
  <cp:lastModifiedBy/>
  <dcterms:modified xsi:type="dcterms:W3CDTF">2026-10-25T10:44:50Z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